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1625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<sst xmlns="http://schemas.openxmlformats.org/spreadsheetml/2006/main" count="58" uniqueCount="56">
  <si>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update</t>
  </si>
  <si>
    <t>ПРАЙС-ЛИСТ  //  PRICELIST</t>
  </si>
  <si>
    <t xml:space="preserve">   Цена</t>
  </si>
  <si>
    <t xml:space="preserve">$ </t>
  </si>
  <si>
    <t>Price</t>
  </si>
  <si>
    <t>Rate</t>
  </si>
  <si>
    <t>Order</t>
  </si>
  <si>
    <t xml:space="preserve"> руб.</t>
  </si>
  <si>
    <t>шт.</t>
  </si>
  <si>
    <t>Я в мире людей ч.1  //  I in the World of People - Student Textbook (vol. #1)</t>
  </si>
  <si>
    <t>Я в мире людей ч.2  //  I in the World of people - Student Textbook (vol. #2)</t>
  </si>
  <si>
    <t>Мой мир и я: Путь любви (для учащихся)   //  My World and I: the Way of Love - Student Textbook</t>
  </si>
  <si>
    <t>Мой мир и я: Путь любви (для родителей)  //  My World and I: the Way of Love - Parents' Guide</t>
  </si>
  <si>
    <t>Любовь, жизнь, семья  //  Love, Life and Family - Teacher's manual on sex education</t>
  </si>
  <si>
    <t xml:space="preserve">Сборник отзывов на курс "Мой мир и я"  //  Collection of Reviews on MWI moral education </t>
  </si>
  <si>
    <t>Процесс воспитания. Б.П. Битинас  //  The Process of Upbringing (Dr. B.P.Bitinas)</t>
  </si>
  <si>
    <t>Введение в философию воспитания. Б.П. Битинас  //  Introduction to the Philosophy of Upbringing (Dr. B.P.Bitinas)</t>
  </si>
  <si>
    <t>Рабочая конференция Консультативного Совета №1  //  Advisory Board Conference #1 Proceedings</t>
  </si>
  <si>
    <t>Рабочая конференция Консультативного Совета №2  //  Advisory Board Conference #2 Proceedings</t>
  </si>
  <si>
    <t>Рабочая конференция Консультативного Совета №3  //  Advisory Board Conference #3 Proceedings</t>
  </si>
  <si>
    <t>Рабочая конференция Консультативного Совета №4  //  Advisory Board Conference #4  Proceedings</t>
  </si>
  <si>
    <t xml:space="preserve">                                                         BOOKS IN ENGLISH                                                                                                      </t>
  </si>
  <si>
    <t>My Journey in Life (A Student Textbook for Character Development)</t>
  </si>
  <si>
    <t>My Journey in Life (A Student Textbook for Developing Loving Relationship)</t>
  </si>
  <si>
    <t>Educating for Life's True Purpose (Fostering Character Love and Service)</t>
  </si>
  <si>
    <t>Bulding Character through Service Learning</t>
  </si>
  <si>
    <t>IEF Lecture Manuals</t>
  </si>
  <si>
    <t xml:space="preserve">(1) The Need for Moral Education </t>
  </si>
  <si>
    <t xml:space="preserve">(2) The Role of Religion in Moral Education </t>
  </si>
  <si>
    <t>(3) Universal Principles and Life Goals</t>
  </si>
  <si>
    <t>(4) The Family as the School of Life</t>
  </si>
  <si>
    <t>(5,6,7) Ethics of True Love and Sexuality</t>
  </si>
  <si>
    <t>(8,9,10) Building Healthy Marriages</t>
  </si>
  <si>
    <t>(11) Causes and Resolution of Conflict</t>
  </si>
  <si>
    <t>(12) Fostering a Culture of Peace Through Service</t>
  </si>
  <si>
    <t xml:space="preserve">(13) Drugs and Our Youth: Focus on Prevention </t>
  </si>
  <si>
    <t>KSUMM</t>
  </si>
  <si>
    <t>Характер и личность (межд. конфер.'98) //  "Character and Personality" (IPFWP)</t>
  </si>
  <si>
    <t>Заказ:</t>
  </si>
  <si>
    <t xml:space="preserve"> == Прайс-лист = МФО = tel./fax. +7-095-350-4211 == mfo@mfo-rus.org ==www.mfo-rus.org==&gt;&gt;&gt;</t>
  </si>
  <si>
    <t xml:space="preserve">Методическое пособие по нравственному воспитанию для 6-11 кл//Lecture Manual for moral education in 6-11 forms    </t>
  </si>
  <si>
    <t>Межд. конфер. 2003"Сохранение и развитие демокр.ценностей в усл.рег.конфликтов и б-бы с терроризмом"</t>
  </si>
  <si>
    <t xml:space="preserve">My Journey in Life set of 2 books  </t>
  </si>
  <si>
    <t>Газета "Откровенный разговор" №13  //  Newspaper "Sincerely Speaking" #13</t>
  </si>
  <si>
    <t>Газета "Откровенный разговор" №14  //  Newspaper "Sincerely Speaking" #14</t>
  </si>
  <si>
    <t>Рабочая конференция Консультативного Совета №5  //  Advisory Board Conference #5  Proceedings</t>
  </si>
  <si>
    <t xml:space="preserve">Всего:// Total:                                                                                                                                                                 </t>
  </si>
  <si>
    <t>Я в мире людей ч.3: Пособие для учителя  //  I in the World of People: Teacher's Manual (vol. #3)</t>
  </si>
  <si>
    <t>Комп-диск к метод. пособию 6-11 кл. со слайд-презентациями в формате Power Point // CD with Power Point slide-presentations for the above Lecture manual</t>
  </si>
  <si>
    <t xml:space="preserve">Наименование // Items </t>
  </si>
  <si>
    <t>Другая литература// Other</t>
  </si>
  <si>
    <t xml:space="preserve">Учебники и пособия// Textbooks &amp; Lecture Manuals on Russian </t>
  </si>
  <si>
    <t>***</t>
  </si>
  <si>
    <t>[CLICK HERE]</t>
  </si>
  <si>
    <r>
      <t>Cultivating Heart and Character (Educating for Life's Most Essential Goals)</t>
    </r>
    <r>
      <rPr>
        <sz val="8"/>
        <rFont val="Arial Cyr"/>
        <family val="0"/>
      </rPr>
      <t xml:space="preserve"> </t>
    </r>
    <r>
      <rPr>
        <sz val="8"/>
        <color indexed="12"/>
        <rFont val="Arial Cyr"/>
        <family val="0"/>
      </rPr>
      <t>[See  the note below!]</t>
    </r>
  </si>
  <si>
    <t>This book is available at Amazon.com only! &gt;&gt;&gt;&gt;&gt;&gt;&gt;&gt;&gt;&gt;&gt;&gt;&gt;&gt;&gt;&gt;&gt;&gt;&gt;&gt;&gt;&gt;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</si>
</sst>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$-409]* #,##0.0_ ;_-[$$-409]* \-#,##0.0\ ;_-[$$-409]* &quot;-&quot;?_ ;_-@_ "/>
    <numFmt numFmtId="173" formatCode="0.0"/>
    <numFmt numFmtId="174" formatCode="_-* #,##0.0&quot;р.&quot;_-;\-* #,##0.0&quot;р.&quot;_-;_-* &quot;-&quot;?&quot;р.&quot;_-;_-@_-"/>
    <numFmt numFmtId="175" formatCode="[$$-409]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8"/>
      <color indexed="10"/>
      <name val="Arial Cyr"/>
      <family val="2"/>
    </font>
    <font>
      <b/>
      <sz val="8"/>
      <color indexed="8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b/>
      <sz val="10"/>
      <name val="Arial Cyr"/>
      <family val="2"/>
    </font>
    <font>
      <sz val="8"/>
      <color indexed="10"/>
      <name val="Arial Cyr"/>
      <family val="2"/>
    </font>
    <font>
      <sz val="8"/>
      <color indexed="12"/>
      <name val="Arial Cyr"/>
      <family val="2"/>
    </font>
    <font>
      <i/>
      <sz val="8"/>
      <color indexed="12"/>
      <name val="Arial Cyr"/>
      <family val="2"/>
    </font>
    <font>
      <b/>
      <sz val="8"/>
      <color indexed="9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10"/>
      <name val="Arial Cyr"/>
      <family val="2"/>
    </font>
    <font>
      <u val="single"/>
      <sz val="8.5"/>
      <color indexed="36"/>
      <name val="Arial Cyr"/>
      <family val="0"/>
    </font>
    <font>
      <i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4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173" fontId="1" fillId="0" borderId="4" xfId="0" applyNumberFormat="1" applyFont="1" applyBorder="1" applyAlignment="1">
      <alignment horizontal="center"/>
    </xf>
    <xf numFmtId="4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73" fontId="5" fillId="2" borderId="3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174" fontId="5" fillId="0" borderId="6" xfId="0" applyNumberFormat="1" applyFont="1" applyBorder="1" applyAlignment="1">
      <alignment horizontal="center"/>
    </xf>
    <xf numFmtId="42" fontId="5" fillId="0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Border="1" applyAlignment="1">
      <alignment/>
    </xf>
    <xf numFmtId="174" fontId="5" fillId="0" borderId="8" xfId="0" applyNumberFormat="1" applyFont="1" applyBorder="1" applyAlignment="1">
      <alignment horizontal="center"/>
    </xf>
    <xf numFmtId="42" fontId="11" fillId="0" borderId="0" xfId="0" applyNumberFormat="1" applyFont="1" applyFill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42" fontId="10" fillId="0" borderId="0" xfId="0" applyNumberFormat="1" applyFont="1" applyFill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73" fontId="5" fillId="0" borderId="0" xfId="0" applyNumberFormat="1" applyFont="1" applyBorder="1" applyAlignment="1">
      <alignment/>
    </xf>
    <xf numFmtId="173" fontId="5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74" fontId="5" fillId="0" borderId="5" xfId="0" applyNumberFormat="1" applyFont="1" applyBorder="1" applyAlignment="1">
      <alignment horizontal="center"/>
    </xf>
    <xf numFmtId="174" fontId="5" fillId="2" borderId="3" xfId="0" applyNumberFormat="1" applyFont="1" applyFill="1" applyBorder="1" applyAlignment="1">
      <alignment horizontal="center"/>
    </xf>
    <xf numFmtId="172" fontId="5" fillId="2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74" fontId="10" fillId="0" borderId="11" xfId="0" applyNumberFormat="1" applyFont="1" applyBorder="1" applyAlignment="1">
      <alignment horizontal="center"/>
    </xf>
    <xf numFmtId="175" fontId="10" fillId="0" borderId="12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72" fontId="5" fillId="0" borderId="7" xfId="0" applyNumberFormat="1" applyFont="1" applyFill="1" applyBorder="1" applyAlignment="1">
      <alignment horizontal="center"/>
    </xf>
    <xf numFmtId="172" fontId="5" fillId="2" borderId="14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5" fillId="0" borderId="7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4" fillId="2" borderId="21" xfId="0" applyFont="1" applyFill="1" applyBorder="1" applyAlignment="1">
      <alignment horizontal="center"/>
    </xf>
    <xf numFmtId="173" fontId="5" fillId="2" borderId="22" xfId="0" applyNumberFormat="1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5" fillId="2" borderId="26" xfId="0" applyFont="1" applyFill="1" applyBorder="1" applyAlignment="1">
      <alignment/>
    </xf>
    <xf numFmtId="0" fontId="6" fillId="2" borderId="27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173" fontId="5" fillId="0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174" fontId="15" fillId="0" borderId="6" xfId="15" applyNumberFormat="1" applyFont="1" applyBorder="1" applyAlignment="1">
      <alignment horizontal="center"/>
    </xf>
    <xf numFmtId="172" fontId="15" fillId="0" borderId="7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15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gp/product/1892056151/002-0618098-4940063?v=glance&amp;n=283155&amp;s=books&amp;v=glance" TargetMode="External" /><Relationship Id="rId2" Type="http://schemas.openxmlformats.org/officeDocument/2006/relationships/hyperlink" Target="http://www.amazon.com/gp/product/1892056151/002-0618098-4940063?v=glance&amp;n=283155&amp;s=books&amp;v=glanc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4" topLeftCell="BM22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3.125" style="9" customWidth="1"/>
    <col min="2" max="2" width="77.00390625" style="9" customWidth="1"/>
    <col min="3" max="3" width="9.625" style="9" customWidth="1"/>
    <col min="4" max="4" width="8.375" style="44" customWidth="1"/>
    <col min="5" max="5" width="10.125" style="45" customWidth="1"/>
    <col min="6" max="6" width="9.375" style="11" hidden="1" customWidth="1"/>
    <col min="7" max="7" width="13.875" style="12" hidden="1" customWidth="1"/>
    <col min="8" max="16384" width="9.125" style="13" customWidth="1"/>
  </cols>
  <sheetData>
    <row r="1" spans="1:7" s="2" customFormat="1" ht="12" thickBot="1">
      <c r="A1" s="73" t="s">
        <v>39</v>
      </c>
      <c r="B1" s="74"/>
      <c r="C1" s="1" t="s">
        <v>0</v>
      </c>
      <c r="D1" s="3">
        <v>38670</v>
      </c>
      <c r="E1" s="4">
        <f ca="1">TODAY()</f>
        <v>38670</v>
      </c>
      <c r="F1" s="5"/>
      <c r="G1" s="6"/>
    </row>
    <row r="2" spans="1:7" s="2" customFormat="1" ht="12" customHeight="1">
      <c r="A2" s="76"/>
      <c r="B2" s="77" t="s">
        <v>1</v>
      </c>
      <c r="C2" s="50" t="s">
        <v>2</v>
      </c>
      <c r="D2" s="78" t="s">
        <v>3</v>
      </c>
      <c r="E2" s="79" t="s">
        <v>38</v>
      </c>
      <c r="F2" s="7"/>
      <c r="G2" s="6"/>
    </row>
    <row r="3" spans="1:9" ht="12" customHeight="1" thickBot="1">
      <c r="A3" s="80"/>
      <c r="B3" s="8" t="s">
        <v>49</v>
      </c>
      <c r="C3" s="8" t="s">
        <v>4</v>
      </c>
      <c r="D3" s="10" t="s">
        <v>5</v>
      </c>
      <c r="E3" s="81" t="s">
        <v>6</v>
      </c>
      <c r="I3" s="14"/>
    </row>
    <row r="4" spans="1:6" ht="12" customHeight="1" thickBot="1">
      <c r="A4" s="82"/>
      <c r="B4" s="83" t="s">
        <v>51</v>
      </c>
      <c r="C4" s="84" t="s">
        <v>7</v>
      </c>
      <c r="D4" s="85">
        <v>28.5</v>
      </c>
      <c r="E4" s="86" t="s">
        <v>8</v>
      </c>
      <c r="F4" s="5"/>
    </row>
    <row r="5" spans="1:7" ht="12" customHeight="1">
      <c r="A5" s="15">
        <v>1</v>
      </c>
      <c r="B5" s="16" t="s">
        <v>9</v>
      </c>
      <c r="C5" s="75">
        <v>30</v>
      </c>
      <c r="D5" s="62">
        <f>C5/D4</f>
        <v>1.0526315789473684</v>
      </c>
      <c r="E5" s="71">
        <v>0</v>
      </c>
      <c r="F5" s="11">
        <f aca="true" t="shared" si="0" ref="F5:F13">PRODUCT(E5,C5)</f>
        <v>0</v>
      </c>
      <c r="G5" s="12">
        <f>PRODUCT(E5,D5)</f>
        <v>0</v>
      </c>
    </row>
    <row r="6" spans="1:7" ht="12" customHeight="1">
      <c r="A6" s="35">
        <v>2</v>
      </c>
      <c r="B6" s="20" t="s">
        <v>10</v>
      </c>
      <c r="C6" s="21">
        <v>30</v>
      </c>
      <c r="D6" s="60">
        <f>C6/D4</f>
        <v>1.0526315789473684</v>
      </c>
      <c r="E6" s="67">
        <v>0</v>
      </c>
      <c r="F6" s="11">
        <f t="shared" si="0"/>
        <v>0</v>
      </c>
      <c r="G6" s="12">
        <f aca="true" t="shared" si="1" ref="G6:G41">PRODUCT(E6,D6)</f>
        <v>0</v>
      </c>
    </row>
    <row r="7" spans="1:7" ht="12" customHeight="1">
      <c r="A7" s="35">
        <v>3</v>
      </c>
      <c r="B7" s="20" t="s">
        <v>47</v>
      </c>
      <c r="C7" s="18">
        <v>70</v>
      </c>
      <c r="D7" s="60">
        <f>C7/D4</f>
        <v>2.456140350877193</v>
      </c>
      <c r="E7" s="67">
        <v>0</v>
      </c>
      <c r="F7" s="11">
        <f t="shared" si="0"/>
        <v>0</v>
      </c>
      <c r="G7" s="12">
        <f t="shared" si="1"/>
        <v>0</v>
      </c>
    </row>
    <row r="8" spans="1:17" ht="12" customHeight="1">
      <c r="A8" s="35">
        <v>4</v>
      </c>
      <c r="B8" s="20" t="s">
        <v>11</v>
      </c>
      <c r="C8" s="18">
        <v>40</v>
      </c>
      <c r="D8" s="60">
        <f>C8/30.4</f>
        <v>1.3157894736842106</v>
      </c>
      <c r="E8" s="67">
        <v>0</v>
      </c>
      <c r="F8" s="11">
        <f t="shared" si="0"/>
        <v>0</v>
      </c>
      <c r="G8" s="12">
        <f t="shared" si="1"/>
        <v>0</v>
      </c>
      <c r="H8" s="22"/>
      <c r="I8" s="14"/>
      <c r="P8" s="19"/>
      <c r="Q8" s="23"/>
    </row>
    <row r="9" spans="1:7" ht="12" customHeight="1">
      <c r="A9" s="35">
        <v>5</v>
      </c>
      <c r="B9" s="20" t="s">
        <v>12</v>
      </c>
      <c r="C9" s="17">
        <v>25</v>
      </c>
      <c r="D9" s="60">
        <f>C9/D4</f>
        <v>0.8771929824561403</v>
      </c>
      <c r="E9" s="67">
        <v>0</v>
      </c>
      <c r="F9" s="11">
        <f t="shared" si="0"/>
        <v>0</v>
      </c>
      <c r="G9" s="12">
        <f t="shared" si="1"/>
        <v>0</v>
      </c>
    </row>
    <row r="10" spans="1:7" ht="12" customHeight="1">
      <c r="A10" s="35">
        <v>6</v>
      </c>
      <c r="B10" s="20" t="s">
        <v>13</v>
      </c>
      <c r="C10" s="18">
        <v>40</v>
      </c>
      <c r="D10" s="60">
        <f>C10/D4</f>
        <v>1.4035087719298245</v>
      </c>
      <c r="E10" s="67">
        <v>0</v>
      </c>
      <c r="F10" s="11">
        <f t="shared" si="0"/>
        <v>0</v>
      </c>
      <c r="G10" s="12">
        <f t="shared" si="1"/>
        <v>0</v>
      </c>
    </row>
    <row r="11" spans="1:7" ht="12" customHeight="1">
      <c r="A11" s="35">
        <v>7</v>
      </c>
      <c r="B11" s="20" t="s">
        <v>14</v>
      </c>
      <c r="C11" s="18">
        <v>60</v>
      </c>
      <c r="D11" s="60">
        <f>C11/D4</f>
        <v>2.1052631578947367</v>
      </c>
      <c r="E11" s="67">
        <v>0</v>
      </c>
      <c r="F11" s="11">
        <f t="shared" si="0"/>
        <v>0</v>
      </c>
      <c r="G11" s="12">
        <f t="shared" si="1"/>
        <v>0</v>
      </c>
    </row>
    <row r="12" spans="1:7" ht="12" customHeight="1">
      <c r="A12" s="35">
        <v>8</v>
      </c>
      <c r="B12" s="35" t="s">
        <v>40</v>
      </c>
      <c r="C12" s="18">
        <v>50</v>
      </c>
      <c r="D12" s="60">
        <f>C12/D4</f>
        <v>1.7543859649122806</v>
      </c>
      <c r="E12" s="67">
        <v>0</v>
      </c>
      <c r="F12" s="11">
        <f t="shared" si="0"/>
        <v>0</v>
      </c>
      <c r="G12" s="12">
        <f t="shared" si="1"/>
        <v>0</v>
      </c>
    </row>
    <row r="13" spans="1:7" ht="12" customHeight="1">
      <c r="A13" s="35">
        <v>9</v>
      </c>
      <c r="B13" s="20" t="s">
        <v>48</v>
      </c>
      <c r="C13" s="18">
        <v>150</v>
      </c>
      <c r="D13" s="60">
        <f>C13/D4</f>
        <v>5.2631578947368425</v>
      </c>
      <c r="E13" s="67">
        <v>0</v>
      </c>
      <c r="F13" s="11">
        <f t="shared" si="0"/>
        <v>0</v>
      </c>
      <c r="G13" s="12">
        <f t="shared" si="1"/>
        <v>0</v>
      </c>
    </row>
    <row r="14" spans="1:5" ht="12" customHeight="1">
      <c r="A14" s="24"/>
      <c r="B14" s="25" t="s">
        <v>50</v>
      </c>
      <c r="C14" s="26"/>
      <c r="D14" s="61"/>
      <c r="E14" s="68"/>
    </row>
    <row r="15" spans="1:7" ht="12" customHeight="1">
      <c r="A15" s="15">
        <v>10</v>
      </c>
      <c r="B15" s="20" t="s">
        <v>15</v>
      </c>
      <c r="C15" s="17">
        <v>20</v>
      </c>
      <c r="D15" s="62">
        <f>C15/D4</f>
        <v>0.7017543859649122</v>
      </c>
      <c r="E15" s="69">
        <v>0</v>
      </c>
      <c r="F15" s="11">
        <f aca="true" t="shared" si="2" ref="F15:F25">PRODUCT(E15,C15)</f>
        <v>0</v>
      </c>
      <c r="G15" s="12">
        <f t="shared" si="1"/>
        <v>0</v>
      </c>
    </row>
    <row r="16" spans="1:7" ht="12" customHeight="1">
      <c r="A16" s="15">
        <v>11</v>
      </c>
      <c r="B16" s="20" t="s">
        <v>16</v>
      </c>
      <c r="C16" s="17">
        <v>20</v>
      </c>
      <c r="D16" s="62">
        <f>C16/D4</f>
        <v>0.7017543859649122</v>
      </c>
      <c r="E16" s="69">
        <v>0</v>
      </c>
      <c r="F16" s="11">
        <f t="shared" si="2"/>
        <v>0</v>
      </c>
      <c r="G16" s="12">
        <f t="shared" si="1"/>
        <v>0</v>
      </c>
    </row>
    <row r="17" spans="1:7" ht="12" customHeight="1">
      <c r="A17" s="15">
        <v>12</v>
      </c>
      <c r="B17" s="20" t="s">
        <v>43</v>
      </c>
      <c r="C17" s="17">
        <v>3</v>
      </c>
      <c r="D17" s="62">
        <f>C17/D4</f>
        <v>0.10526315789473684</v>
      </c>
      <c r="E17" s="69">
        <v>0</v>
      </c>
      <c r="F17" s="11">
        <f t="shared" si="2"/>
        <v>0</v>
      </c>
      <c r="G17" s="12">
        <f t="shared" si="1"/>
        <v>0</v>
      </c>
    </row>
    <row r="18" spans="1:7" ht="12" customHeight="1">
      <c r="A18" s="15">
        <v>13</v>
      </c>
      <c r="B18" s="20" t="s">
        <v>44</v>
      </c>
      <c r="C18" s="17">
        <v>3</v>
      </c>
      <c r="D18" s="62">
        <f>C18/D4</f>
        <v>0.10526315789473684</v>
      </c>
      <c r="E18" s="69">
        <v>0</v>
      </c>
      <c r="F18" s="11">
        <f t="shared" si="2"/>
        <v>0</v>
      </c>
      <c r="G18" s="12">
        <f t="shared" si="1"/>
        <v>0</v>
      </c>
    </row>
    <row r="19" spans="1:7" ht="12" customHeight="1">
      <c r="A19" s="15">
        <v>14</v>
      </c>
      <c r="B19" s="20" t="s">
        <v>17</v>
      </c>
      <c r="C19" s="17">
        <v>20</v>
      </c>
      <c r="D19" s="62">
        <f>C19/D4</f>
        <v>0.7017543859649122</v>
      </c>
      <c r="E19" s="69">
        <v>0</v>
      </c>
      <c r="F19" s="11">
        <f t="shared" si="2"/>
        <v>0</v>
      </c>
      <c r="G19" s="12">
        <f t="shared" si="1"/>
        <v>0</v>
      </c>
    </row>
    <row r="20" spans="1:7" ht="12" customHeight="1">
      <c r="A20" s="15">
        <v>15</v>
      </c>
      <c r="B20" s="20" t="s">
        <v>18</v>
      </c>
      <c r="C20" s="17">
        <v>20</v>
      </c>
      <c r="D20" s="62">
        <f>C20/D4</f>
        <v>0.7017543859649122</v>
      </c>
      <c r="E20" s="69">
        <v>0</v>
      </c>
      <c r="F20" s="11">
        <f t="shared" si="2"/>
        <v>0</v>
      </c>
      <c r="G20" s="12">
        <f t="shared" si="1"/>
        <v>0</v>
      </c>
    </row>
    <row r="21" spans="1:7" ht="12" customHeight="1">
      <c r="A21" s="15">
        <v>16</v>
      </c>
      <c r="B21" s="20" t="s">
        <v>19</v>
      </c>
      <c r="C21" s="17">
        <v>20</v>
      </c>
      <c r="D21" s="62">
        <f>C21/D4</f>
        <v>0.7017543859649122</v>
      </c>
      <c r="E21" s="69">
        <v>0</v>
      </c>
      <c r="F21" s="11">
        <f t="shared" si="2"/>
        <v>0</v>
      </c>
      <c r="G21" s="12">
        <f t="shared" si="1"/>
        <v>0</v>
      </c>
    </row>
    <row r="22" spans="1:7" ht="12" customHeight="1">
      <c r="A22" s="15">
        <v>17</v>
      </c>
      <c r="B22" s="20" t="s">
        <v>20</v>
      </c>
      <c r="C22" s="17">
        <v>25</v>
      </c>
      <c r="D22" s="62">
        <f>C22/D4</f>
        <v>0.8771929824561403</v>
      </c>
      <c r="E22" s="69">
        <v>0</v>
      </c>
      <c r="F22" s="11">
        <f t="shared" si="2"/>
        <v>0</v>
      </c>
      <c r="G22" s="12">
        <f t="shared" si="1"/>
        <v>0</v>
      </c>
    </row>
    <row r="23" spans="1:7" ht="12" customHeight="1">
      <c r="A23" s="15">
        <v>18</v>
      </c>
      <c r="B23" s="20" t="s">
        <v>45</v>
      </c>
      <c r="C23" s="17">
        <v>25</v>
      </c>
      <c r="D23" s="62">
        <f>C23/D4</f>
        <v>0.8771929824561403</v>
      </c>
      <c r="E23" s="69">
        <v>0</v>
      </c>
      <c r="F23" s="11">
        <f t="shared" si="2"/>
        <v>0</v>
      </c>
      <c r="G23" s="12">
        <f t="shared" si="1"/>
        <v>0</v>
      </c>
    </row>
    <row r="24" spans="1:7" ht="12" customHeight="1">
      <c r="A24" s="15">
        <v>19</v>
      </c>
      <c r="B24" s="20" t="s">
        <v>41</v>
      </c>
      <c r="C24" s="17">
        <v>25</v>
      </c>
      <c r="D24" s="62">
        <f>C24/D4</f>
        <v>0.8771929824561403</v>
      </c>
      <c r="E24" s="69">
        <v>0</v>
      </c>
      <c r="F24" s="11">
        <f t="shared" si="2"/>
        <v>0</v>
      </c>
      <c r="G24" s="12">
        <f t="shared" si="1"/>
        <v>0</v>
      </c>
    </row>
    <row r="25" spans="1:7" ht="12" customHeight="1">
      <c r="A25" s="15">
        <v>20</v>
      </c>
      <c r="B25" s="27" t="s">
        <v>37</v>
      </c>
      <c r="C25" s="28">
        <v>30</v>
      </c>
      <c r="D25" s="62">
        <f>C25/D4</f>
        <v>1.0526315789473684</v>
      </c>
      <c r="E25" s="69">
        <v>0</v>
      </c>
      <c r="F25" s="11">
        <f t="shared" si="2"/>
        <v>0</v>
      </c>
      <c r="G25" s="12">
        <f t="shared" si="1"/>
        <v>0</v>
      </c>
    </row>
    <row r="26" spans="1:5" ht="12" customHeight="1">
      <c r="A26" s="24"/>
      <c r="B26" s="29" t="s">
        <v>21</v>
      </c>
      <c r="C26" s="26"/>
      <c r="D26" s="30"/>
      <c r="E26" s="68"/>
    </row>
    <row r="27" spans="1:7" ht="11.25" customHeight="1">
      <c r="A27" s="15">
        <v>21</v>
      </c>
      <c r="B27" s="31" t="s">
        <v>22</v>
      </c>
      <c r="C27" s="32">
        <f>PRODUCT(D27,D4)</f>
        <v>228</v>
      </c>
      <c r="D27" s="63">
        <v>8</v>
      </c>
      <c r="E27" s="67">
        <v>0</v>
      </c>
      <c r="F27" s="11">
        <f aca="true" t="shared" si="3" ref="F27:F42">PRODUCT(E27,C27)</f>
        <v>0</v>
      </c>
      <c r="G27" s="12">
        <f t="shared" si="1"/>
        <v>0</v>
      </c>
    </row>
    <row r="28" spans="1:7" ht="12" customHeight="1">
      <c r="A28" s="15">
        <v>22</v>
      </c>
      <c r="B28" s="34" t="s">
        <v>23</v>
      </c>
      <c r="C28" s="32">
        <f>PRODUCT(D28,D4)</f>
        <v>228</v>
      </c>
      <c r="D28" s="63">
        <v>8</v>
      </c>
      <c r="E28" s="67">
        <v>0</v>
      </c>
      <c r="F28" s="11">
        <f t="shared" si="3"/>
        <v>0</v>
      </c>
      <c r="G28" s="12">
        <f t="shared" si="1"/>
        <v>0</v>
      </c>
    </row>
    <row r="29" spans="1:7" ht="12" customHeight="1">
      <c r="A29" s="15">
        <v>23</v>
      </c>
      <c r="B29" s="34" t="s">
        <v>42</v>
      </c>
      <c r="C29" s="32">
        <f>PRODUCT(D29,D4)</f>
        <v>427.5</v>
      </c>
      <c r="D29" s="63">
        <v>15</v>
      </c>
      <c r="E29" s="67">
        <v>0</v>
      </c>
      <c r="F29" s="11">
        <f t="shared" si="3"/>
        <v>0</v>
      </c>
      <c r="G29" s="12">
        <f t="shared" si="1"/>
        <v>0</v>
      </c>
    </row>
    <row r="30" spans="1:7" ht="12" customHeight="1">
      <c r="A30" s="90" t="s">
        <v>52</v>
      </c>
      <c r="B30" s="89" t="s">
        <v>54</v>
      </c>
      <c r="C30" s="87">
        <f>PRODUCT(D30,D4)</f>
        <v>712.5</v>
      </c>
      <c r="D30" s="88">
        <v>25</v>
      </c>
      <c r="E30" s="67">
        <v>0</v>
      </c>
      <c r="F30" s="11">
        <f t="shared" si="3"/>
        <v>0</v>
      </c>
      <c r="G30" s="12">
        <f t="shared" si="1"/>
        <v>0</v>
      </c>
    </row>
    <row r="31" spans="1:7" ht="12" customHeight="1">
      <c r="A31" s="15">
        <v>25</v>
      </c>
      <c r="B31" s="34" t="s">
        <v>24</v>
      </c>
      <c r="C31" s="32">
        <f>PRODUCT(D31,D4)</f>
        <v>570</v>
      </c>
      <c r="D31" s="63">
        <v>20</v>
      </c>
      <c r="E31" s="67">
        <v>0</v>
      </c>
      <c r="F31" s="11">
        <f t="shared" si="3"/>
        <v>0</v>
      </c>
      <c r="G31" s="12">
        <f t="shared" si="1"/>
        <v>0</v>
      </c>
    </row>
    <row r="32" spans="1:7" ht="12" customHeight="1">
      <c r="A32" s="15">
        <v>26</v>
      </c>
      <c r="B32" s="34" t="s">
        <v>25</v>
      </c>
      <c r="C32" s="36">
        <f>PRODUCT(D32,D4)</f>
        <v>285</v>
      </c>
      <c r="D32" s="64">
        <v>10</v>
      </c>
      <c r="E32" s="70">
        <v>0</v>
      </c>
      <c r="F32" s="11">
        <f t="shared" si="3"/>
        <v>0</v>
      </c>
      <c r="G32" s="12">
        <f t="shared" si="1"/>
        <v>0</v>
      </c>
    </row>
    <row r="33" spans="1:7" ht="12" customHeight="1">
      <c r="A33" s="51"/>
      <c r="B33" s="52" t="s">
        <v>26</v>
      </c>
      <c r="C33" s="54"/>
      <c r="D33" s="55"/>
      <c r="E33" s="68"/>
      <c r="F33" s="11">
        <f t="shared" si="3"/>
        <v>0</v>
      </c>
      <c r="G33" s="12">
        <f t="shared" si="1"/>
        <v>0</v>
      </c>
    </row>
    <row r="34" spans="1:7" ht="12" customHeight="1">
      <c r="A34" s="15">
        <v>27</v>
      </c>
      <c r="B34" s="34" t="s">
        <v>27</v>
      </c>
      <c r="C34" s="53">
        <f>PRODUCT(D34,D4)</f>
        <v>171</v>
      </c>
      <c r="D34" s="65">
        <v>6</v>
      </c>
      <c r="E34" s="71">
        <v>0</v>
      </c>
      <c r="F34" s="11">
        <f t="shared" si="3"/>
        <v>0</v>
      </c>
      <c r="G34" s="12">
        <f t="shared" si="1"/>
        <v>0</v>
      </c>
    </row>
    <row r="35" spans="1:7" ht="12" customHeight="1">
      <c r="A35" s="15">
        <v>28</v>
      </c>
      <c r="B35" s="34" t="s">
        <v>28</v>
      </c>
      <c r="C35" s="32">
        <f>PRODUCT(D35,D4)</f>
        <v>171</v>
      </c>
      <c r="D35" s="63">
        <v>6</v>
      </c>
      <c r="E35" s="67">
        <v>0</v>
      </c>
      <c r="F35" s="11">
        <f t="shared" si="3"/>
        <v>0</v>
      </c>
      <c r="G35" s="12">
        <f t="shared" si="1"/>
        <v>0</v>
      </c>
    </row>
    <row r="36" spans="1:7" ht="12.75" customHeight="1">
      <c r="A36" s="15">
        <v>29</v>
      </c>
      <c r="B36" s="34" t="s">
        <v>29</v>
      </c>
      <c r="C36" s="32">
        <f>PRODUCT(D36,D4)</f>
        <v>171</v>
      </c>
      <c r="D36" s="63">
        <v>6</v>
      </c>
      <c r="E36" s="67">
        <v>0</v>
      </c>
      <c r="F36" s="11">
        <f t="shared" si="3"/>
        <v>0</v>
      </c>
      <c r="G36" s="12">
        <f t="shared" si="1"/>
        <v>0</v>
      </c>
    </row>
    <row r="37" spans="1:7" ht="12" customHeight="1">
      <c r="A37" s="15">
        <v>30</v>
      </c>
      <c r="B37" s="34" t="s">
        <v>30</v>
      </c>
      <c r="C37" s="32">
        <f>PRODUCT(D37,D4)</f>
        <v>171</v>
      </c>
      <c r="D37" s="63">
        <v>6</v>
      </c>
      <c r="E37" s="67">
        <v>0</v>
      </c>
      <c r="F37" s="11">
        <f t="shared" si="3"/>
        <v>0</v>
      </c>
      <c r="G37" s="12">
        <f t="shared" si="1"/>
        <v>0</v>
      </c>
    </row>
    <row r="38" spans="1:7" ht="12" customHeight="1">
      <c r="A38" s="15">
        <v>31</v>
      </c>
      <c r="B38" s="34" t="s">
        <v>31</v>
      </c>
      <c r="C38" s="32">
        <f>PRODUCT(D38,D4)</f>
        <v>171</v>
      </c>
      <c r="D38" s="63">
        <v>6</v>
      </c>
      <c r="E38" s="67">
        <v>0</v>
      </c>
      <c r="F38" s="11">
        <f t="shared" si="3"/>
        <v>0</v>
      </c>
      <c r="G38" s="12">
        <f t="shared" si="1"/>
        <v>0</v>
      </c>
    </row>
    <row r="39" spans="1:7" ht="12" customHeight="1">
      <c r="A39" s="15">
        <v>32</v>
      </c>
      <c r="B39" s="34" t="s">
        <v>32</v>
      </c>
      <c r="C39" s="32">
        <f>PRODUCT(D39,D4)</f>
        <v>171</v>
      </c>
      <c r="D39" s="63">
        <v>6</v>
      </c>
      <c r="E39" s="67">
        <v>0</v>
      </c>
      <c r="F39" s="11">
        <f t="shared" si="3"/>
        <v>0</v>
      </c>
      <c r="G39" s="12">
        <f t="shared" si="1"/>
        <v>0</v>
      </c>
    </row>
    <row r="40" spans="1:7" ht="12" customHeight="1">
      <c r="A40" s="15">
        <v>33</v>
      </c>
      <c r="B40" s="34" t="s">
        <v>33</v>
      </c>
      <c r="C40" s="32">
        <f>PRODUCT(D40,D4)</f>
        <v>171</v>
      </c>
      <c r="D40" s="63">
        <v>6</v>
      </c>
      <c r="E40" s="67">
        <v>0</v>
      </c>
      <c r="F40" s="11">
        <f t="shared" si="3"/>
        <v>0</v>
      </c>
      <c r="G40" s="12">
        <f t="shared" si="1"/>
        <v>0</v>
      </c>
    </row>
    <row r="41" spans="1:7" ht="12" customHeight="1">
      <c r="A41" s="15">
        <v>34</v>
      </c>
      <c r="B41" s="34" t="s">
        <v>34</v>
      </c>
      <c r="C41" s="32">
        <f>PRODUCT(D41,D4)</f>
        <v>171</v>
      </c>
      <c r="D41" s="63">
        <v>6</v>
      </c>
      <c r="E41" s="67">
        <v>0</v>
      </c>
      <c r="F41" s="11">
        <f t="shared" si="3"/>
        <v>0</v>
      </c>
      <c r="G41" s="12">
        <f t="shared" si="1"/>
        <v>0</v>
      </c>
    </row>
    <row r="42" spans="1:7" ht="12" customHeight="1" thickBot="1">
      <c r="A42" s="15">
        <v>35</v>
      </c>
      <c r="B42" s="34" t="s">
        <v>35</v>
      </c>
      <c r="C42" s="36">
        <f>PRODUCT(D42,D4)</f>
        <v>171</v>
      </c>
      <c r="D42" s="66">
        <v>6</v>
      </c>
      <c r="E42" s="72">
        <v>0</v>
      </c>
      <c r="F42" s="11">
        <f t="shared" si="3"/>
        <v>0</v>
      </c>
      <c r="G42" s="12">
        <f>PRODUCT(E42,D42)</f>
        <v>0</v>
      </c>
    </row>
    <row r="43" spans="1:7" ht="12" customHeight="1" thickBot="1">
      <c r="A43" s="13"/>
      <c r="B43" s="13" t="s">
        <v>46</v>
      </c>
      <c r="C43" s="57">
        <f>SUM(F5:F42)</f>
        <v>0</v>
      </c>
      <c r="D43" s="58">
        <f>SUM(G5:G42)</f>
        <v>0</v>
      </c>
      <c r="E43" s="59">
        <f>SUM(E27:E42,E15:E25,E5:E13)</f>
        <v>0</v>
      </c>
      <c r="F43" s="37">
        <f>SUM(F5:F42)</f>
        <v>0</v>
      </c>
      <c r="G43" s="38">
        <f>SUM(G5:G42)</f>
        <v>0</v>
      </c>
    </row>
    <row r="44" spans="3:8" ht="12" customHeight="1">
      <c r="C44" s="41"/>
      <c r="D44" s="22"/>
      <c r="E44" s="56" t="s">
        <v>8</v>
      </c>
      <c r="F44" s="39">
        <f>PRODUCT(G43,D4)</f>
        <v>0</v>
      </c>
      <c r="G44" s="40" t="s">
        <v>36</v>
      </c>
      <c r="H44" s="49"/>
    </row>
    <row r="45" spans="1:5" ht="12" customHeight="1">
      <c r="A45" s="91" t="s">
        <v>52</v>
      </c>
      <c r="B45" s="92" t="s">
        <v>55</v>
      </c>
      <c r="C45" s="93" t="s">
        <v>53</v>
      </c>
      <c r="D45" s="42"/>
      <c r="E45" s="14"/>
    </row>
    <row r="46" spans="1:6" ht="12.75">
      <c r="A46" s="13"/>
      <c r="B46" s="41"/>
      <c r="C46" s="48"/>
      <c r="D46" s="43"/>
      <c r="E46" s="14"/>
      <c r="F46" s="33"/>
    </row>
    <row r="47" spans="1:2" ht="11.25">
      <c r="A47" s="13"/>
      <c r="B47" s="13"/>
    </row>
    <row r="48" spans="1:5" ht="11.25">
      <c r="A48" s="13"/>
      <c r="B48" s="13"/>
      <c r="C48" s="13"/>
      <c r="D48" s="46"/>
      <c r="E48" s="22"/>
    </row>
    <row r="49" ht="11.25">
      <c r="A49" s="13"/>
    </row>
    <row r="50" ht="11.25">
      <c r="A50" s="13"/>
    </row>
    <row r="51" ht="11.25">
      <c r="A51" s="13"/>
    </row>
    <row r="52" ht="11.25">
      <c r="A52" s="13"/>
    </row>
    <row r="53" spans="3:4" ht="11.25">
      <c r="C53" s="45"/>
      <c r="D53" s="47"/>
    </row>
  </sheetData>
  <hyperlinks>
    <hyperlink ref="C30:D30" r:id="rId1" display="http://www.amazon.com/gp/product/1892056151/002-0618098-4940063?v=glance&amp;n=283155&amp;s=books&amp;v=glance"/>
    <hyperlink ref="C45" r:id="rId2" display="[CLICK HERE]"/>
  </hyperlinks>
  <printOptions/>
  <pageMargins left="0.75" right="0.75" top="0.49" bottom="0.42" header="0.35" footer="0.22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публикаций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Интернет-сервер</dc:creator>
  <cp:keywords/>
  <dc:description/>
  <cp:lastModifiedBy>Kirill</cp:lastModifiedBy>
  <cp:lastPrinted>2005-11-14T08:12:05Z</cp:lastPrinted>
  <dcterms:created xsi:type="dcterms:W3CDTF">2003-10-16T11:42:26Z</dcterms:created>
  <dcterms:modified xsi:type="dcterms:W3CDTF">2005-11-14T09:10:31Z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